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rnanda.fos\Desktop\CPL - SR-PF-RN\Obra Macaíba\"/>
    </mc:Choice>
  </mc:AlternateContent>
  <xr:revisionPtr revIDLastSave="0" documentId="13_ncr:1_{0AE38283-9B63-4AC4-B27B-07047CD8D92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H18" i="1" s="1"/>
  <c r="H36" i="1" l="1"/>
  <c r="H38" i="1" s="1"/>
  <c r="H40" i="1" l="1"/>
  <c r="H42" i="1" s="1"/>
</calcChain>
</file>

<file path=xl/sharedStrings.xml><?xml version="1.0" encoding="utf-8"?>
<sst xmlns="http://schemas.openxmlformats.org/spreadsheetml/2006/main" count="122" uniqueCount="83">
  <si>
    <r>
      <rPr>
        <b/>
        <sz val="12"/>
        <rFont val="Calibri"/>
        <family val="1"/>
      </rPr>
      <t>Objeto</t>
    </r>
  </si>
  <si>
    <r>
      <rPr>
        <sz val="12"/>
        <rFont val="Calibri"/>
        <family val="1"/>
      </rPr>
      <t>Contratação de empresa para construção de cerca com mourões em concreto, reto, instalação de concertina dupla clipada, instalação de cerca elétrica, instalação de tela de arame galvanizada e execução de pavimentação em paralelepípedos com rejunte de cimento e areia em edificação da Polícia Federal, localizada no Município de Macaíba no Estado do Rio Grande do Norte - RN.</t>
    </r>
  </si>
  <si>
    <r>
      <rPr>
        <b/>
        <sz val="12"/>
        <rFont val="Calibri"/>
        <family val="1"/>
      </rPr>
      <t>Local</t>
    </r>
  </si>
  <si>
    <r>
      <rPr>
        <sz val="12"/>
        <rFont val="Calibri"/>
        <family val="1"/>
      </rPr>
      <t xml:space="preserve">Rodovia BR 304 - Zona Rural - CEP: 59280-000 - Macaíba/RN Coordenadas Geográficas: </t>
    </r>
    <r>
      <rPr>
        <b/>
        <sz val="12"/>
        <rFont val="Calibri"/>
        <family val="1"/>
      </rPr>
      <t>5°51´57''S  35°20'02''W</t>
    </r>
  </si>
  <si>
    <r>
      <rPr>
        <b/>
        <sz val="12"/>
        <rFont val="Calibri"/>
        <family val="1"/>
      </rPr>
      <t>Tabelas de Referência:</t>
    </r>
  </si>
  <si>
    <r>
      <rPr>
        <b/>
        <sz val="12"/>
        <rFont val="Calibri"/>
        <family val="1"/>
      </rPr>
      <t>SINAPI</t>
    </r>
  </si>
  <si>
    <r>
      <rPr>
        <b/>
        <sz val="12"/>
        <rFont val="Calibri"/>
        <family val="1"/>
      </rPr>
      <t>Setor</t>
    </r>
  </si>
  <si>
    <r>
      <rPr>
        <sz val="12"/>
        <rFont val="Calibri"/>
        <family val="1"/>
      </rPr>
      <t>Grupo Técnico em Edificações - GTED/SELOG/SR/PF/RN</t>
    </r>
  </si>
  <si>
    <r>
      <rPr>
        <b/>
        <sz val="12"/>
        <rFont val="Calibri"/>
        <family val="1"/>
      </rPr>
      <t>BDI (%)</t>
    </r>
  </si>
  <si>
    <r>
      <rPr>
        <b/>
        <sz val="12"/>
        <rFont val="Calibri"/>
        <family val="1"/>
      </rPr>
      <t>REMOÇÃO</t>
    </r>
  </si>
  <si>
    <r>
      <rPr>
        <b/>
        <sz val="12"/>
        <rFont val="Calibri"/>
        <family val="1"/>
      </rPr>
      <t>ITEM</t>
    </r>
  </si>
  <si>
    <r>
      <rPr>
        <b/>
        <sz val="12"/>
        <rFont val="Calibri"/>
        <family val="1"/>
      </rPr>
      <t>FONTE</t>
    </r>
  </si>
  <si>
    <r>
      <rPr>
        <b/>
        <sz val="12"/>
        <rFont val="Calibri"/>
        <family val="1"/>
      </rPr>
      <t>CÓDIGO</t>
    </r>
  </si>
  <si>
    <r>
      <rPr>
        <b/>
        <sz val="12"/>
        <rFont val="Calibri"/>
        <family val="1"/>
      </rPr>
      <t>DESCRIÇÃO DO SERVIÇOS</t>
    </r>
  </si>
  <si>
    <r>
      <rPr>
        <b/>
        <sz val="12"/>
        <rFont val="Calibri"/>
        <family val="1"/>
      </rPr>
      <t>UND.</t>
    </r>
  </si>
  <si>
    <r>
      <rPr>
        <b/>
        <sz val="12"/>
        <rFont val="Calibri"/>
        <family val="1"/>
      </rPr>
      <t xml:space="preserve">QUANTIDAD E
</t>
    </r>
    <r>
      <rPr>
        <b/>
        <sz val="12"/>
        <rFont val="Calibri"/>
        <family val="1"/>
      </rPr>
      <t>[A]</t>
    </r>
  </si>
  <si>
    <r>
      <rPr>
        <b/>
        <sz val="12"/>
        <rFont val="Calibri"/>
        <family val="1"/>
      </rPr>
      <t>CUSTO UNITÁRIO [B]</t>
    </r>
  </si>
  <si>
    <r>
      <rPr>
        <b/>
        <sz val="12"/>
        <rFont val="Calibri"/>
        <family val="1"/>
      </rPr>
      <t>CUSTO TOTAL C = [A x B]</t>
    </r>
  </si>
  <si>
    <r>
      <rPr>
        <sz val="12"/>
        <rFont val="Calibri"/>
        <family val="1"/>
      </rPr>
      <t>1.1</t>
    </r>
  </si>
  <si>
    <r>
      <rPr>
        <sz val="12"/>
        <rFont val="Calibri"/>
        <family val="1"/>
      </rPr>
      <t>SINAPI</t>
    </r>
  </si>
  <si>
    <r>
      <rPr>
        <sz val="12"/>
        <rFont val="Calibri"/>
        <family val="1"/>
      </rPr>
      <t>REMOÇÃO DE CERCAS E MOURÕES, DE FORMA MANUAL, SEM REAPROVEITAMENTO. AF_09/2023</t>
    </r>
  </si>
  <si>
    <r>
      <rPr>
        <sz val="12"/>
        <rFont val="Calibri"/>
        <family val="1"/>
      </rPr>
      <t>M</t>
    </r>
  </si>
  <si>
    <r>
      <rPr>
        <sz val="12"/>
        <rFont val="Calibri"/>
        <family val="1"/>
      </rPr>
      <t>1.2</t>
    </r>
  </si>
  <si>
    <r>
      <rPr>
        <sz val="12"/>
        <rFont val="Calibri"/>
        <family val="1"/>
      </rPr>
      <t>REMOÇÃO DE TELA GALVANIZADA</t>
    </r>
  </si>
  <si>
    <r>
      <rPr>
        <sz val="12"/>
        <rFont val="Calibri"/>
        <family val="1"/>
      </rPr>
      <t>M2</t>
    </r>
  </si>
  <si>
    <r>
      <rPr>
        <sz val="12"/>
        <rFont val="Calibri"/>
        <family val="1"/>
      </rPr>
      <t>1.3</t>
    </r>
  </si>
  <si>
    <r>
      <rPr>
        <sz val="12"/>
        <rFont val="Calibri"/>
        <family val="1"/>
      </rPr>
      <t>REMOÇÃO DE LOUÇAS, DE FORMA MANUAL, SEM REAPROVEITAMENTO, AF_09/2023</t>
    </r>
  </si>
  <si>
    <r>
      <rPr>
        <sz val="12"/>
        <rFont val="Calibri"/>
        <family val="1"/>
      </rPr>
      <t>UND.</t>
    </r>
  </si>
  <si>
    <r>
      <rPr>
        <sz val="12"/>
        <rFont val="Calibri"/>
        <family val="1"/>
      </rPr>
      <t>1.4</t>
    </r>
  </si>
  <si>
    <r>
      <rPr>
        <sz val="12"/>
        <rFont val="Calibri"/>
        <family val="1"/>
      </rPr>
      <t>REMOÇÃO DE METAIS SANITÁRIO, DE FORMA MANUAL, SEM REAPROVEITAMENTO. AF_09/2023</t>
    </r>
  </si>
  <si>
    <r>
      <rPr>
        <sz val="12"/>
        <rFont val="Calibri"/>
        <family val="1"/>
      </rPr>
      <t>1.5</t>
    </r>
  </si>
  <si>
    <r>
      <rPr>
        <sz val="12"/>
        <rFont val="Calibri"/>
        <family val="1"/>
      </rPr>
      <t>REMOÇÃO DE PORTAS, DE FORMA MANUAL, SEM REAPROVEITAMENTO. AF 09/2023</t>
    </r>
  </si>
  <si>
    <r>
      <rPr>
        <sz val="12"/>
        <rFont val="Calibri"/>
        <family val="1"/>
      </rPr>
      <t>1.6</t>
    </r>
  </si>
  <si>
    <r>
      <rPr>
        <sz val="12"/>
        <rFont val="Calibri"/>
        <family val="1"/>
      </rPr>
      <t>REMOÇÃO DE ALAMBRADOS PARA QUADRA POLIESPORTIVA, ESTRUTURADO POR TUBOS DE AÇO GALVANIZADO, COM TELA DE ARAME GALVANIZADO, DE FORMA MANUAL, SEM REAPROVEITAMENTO. AF_09/2023.</t>
    </r>
  </si>
  <si>
    <r>
      <rPr>
        <sz val="12"/>
        <rFont val="Calibri"/>
        <family val="1"/>
      </rPr>
      <t>1.7</t>
    </r>
  </si>
  <si>
    <r>
      <rPr>
        <sz val="12"/>
        <rFont val="Calibri"/>
        <family val="1"/>
      </rPr>
      <t>LIMPEZA MANUAL DE VEGETAÇÃO EM TERRENO COM ENXADA. AF 03/2024</t>
    </r>
  </si>
  <si>
    <r>
      <rPr>
        <b/>
        <sz val="12"/>
        <rFont val="Calibri"/>
        <family val="1"/>
      </rPr>
      <t xml:space="preserve">ITEM 1 - CUSTO GLOBAL DE REFERÊNCIA
</t>
    </r>
    <r>
      <rPr>
        <i/>
        <sz val="12"/>
        <rFont val="Calibri"/>
        <family val="1"/>
      </rPr>
      <t>(conforme Decreto n° 7.983/2013)</t>
    </r>
  </si>
  <si>
    <r>
      <rPr>
        <b/>
        <sz val="12"/>
        <rFont val="Calibri"/>
        <family val="1"/>
      </rPr>
      <t>BDI - BENEFÍCIOS E DESPESAS INDIRETAS</t>
    </r>
  </si>
  <si>
    <r>
      <rPr>
        <b/>
        <sz val="12"/>
        <rFont val="Calibri"/>
        <family val="1"/>
      </rPr>
      <t xml:space="preserve">ITEM 1 - PREÇO GLOBAL DE REFERÊNCIA
</t>
    </r>
    <r>
      <rPr>
        <i/>
        <sz val="12"/>
        <rFont val="Calibri"/>
        <family val="1"/>
      </rPr>
      <t>(conforme Decreto n° 7.983/2013)</t>
    </r>
  </si>
  <si>
    <r>
      <rPr>
        <b/>
        <sz val="12"/>
        <rFont val="Calibri"/>
        <family val="1"/>
      </rPr>
      <t>2</t>
    </r>
  </si>
  <si>
    <r>
      <rPr>
        <b/>
        <sz val="12"/>
        <rFont val="Calibri"/>
        <family val="1"/>
      </rPr>
      <t>CONSTRUÇÃO E INSTALAÇÃO</t>
    </r>
  </si>
  <si>
    <r>
      <rPr>
        <sz val="12"/>
        <rFont val="Calibri"/>
        <family val="1"/>
      </rPr>
      <t>2.1</t>
    </r>
  </si>
  <si>
    <r>
      <rPr>
        <sz val="12"/>
        <rFont val="Calibri"/>
        <family val="1"/>
      </rPr>
      <t>KIT DE PORTA-PRONTA DE MADEIRA EM ACABAMENTO MELAMÍNICO BRANCO, FOLHA LEVE OU MÉDIA, 80X210 CM, FIXAÇÃO EM ARGAMASSA - FORNECIMENTO E INSTALAÇÃO. INCLUSO MARCO, ALIZARES, DOBRADIÇAS E FECHADURA . AF_12/2019</t>
    </r>
  </si>
  <si>
    <r>
      <rPr>
        <sz val="12"/>
        <rFont val="Calibri"/>
        <family val="1"/>
      </rPr>
      <t>2.2</t>
    </r>
  </si>
  <si>
    <r>
      <rPr>
        <sz val="12"/>
        <rFont val="Calibri"/>
        <family val="1"/>
      </rPr>
      <t>2.3</t>
    </r>
  </si>
  <si>
    <r>
      <rPr>
        <sz val="12"/>
        <rFont val="Calibri"/>
        <family val="1"/>
      </rPr>
      <t>2.4</t>
    </r>
  </si>
  <si>
    <r>
      <rPr>
        <sz val="12"/>
        <rFont val="Calibri"/>
        <family val="1"/>
      </rPr>
      <t>2.5</t>
    </r>
  </si>
  <si>
    <r>
      <rPr>
        <sz val="12"/>
        <rFont val="Calibri"/>
        <family val="1"/>
      </rPr>
      <t>EXECUÇÃO DE PAVIMENTO EM PARALELEPÍPEDOS, REJUNTAMENTO COM ARGAMASSA TRAÇO 1:3 (CIMENTO E AREIA). AF_05/2020.</t>
    </r>
  </si>
  <si>
    <r>
      <rPr>
        <sz val="12"/>
        <rFont val="Calibri"/>
        <family val="1"/>
      </rPr>
      <t>2.6</t>
    </r>
  </si>
  <si>
    <r>
      <rPr>
        <sz val="12"/>
        <rFont val="Calibri"/>
        <family val="1"/>
      </rPr>
      <t>ASSENTAMENTO DE GUIA (MEIO-FIO) EM TRECHO RETO, CONFECCIONADA EM CONCRETO PRÉ-FABRICADO, DIMENSÕES 80X80X25 CM (COMPRIMENTO X BASE INFERIOR X BASE SUPERIOR X ALTURA). AF_01/2024</t>
    </r>
  </si>
  <si>
    <r>
      <rPr>
        <sz val="12"/>
        <rFont val="Calibri"/>
        <family val="1"/>
      </rPr>
      <t>2.7</t>
    </r>
  </si>
  <si>
    <r>
      <rPr>
        <sz val="12"/>
        <rFont val="Calibri"/>
        <family val="1"/>
      </rPr>
      <t>2.8</t>
    </r>
  </si>
  <si>
    <r>
      <rPr>
        <sz val="12"/>
        <rFont val="Calibri"/>
        <family val="1"/>
      </rPr>
      <t>TELA DE ARAME GALVANIZADA QUADRANGULAR/LOSANGULAR, FIO 3,4 MM (10 BWG) MALHA 5X5 CM H= 2 M</t>
    </r>
  </si>
  <si>
    <r>
      <rPr>
        <sz val="12"/>
        <rFont val="Calibri"/>
        <family val="1"/>
      </rPr>
      <t>2.9</t>
    </r>
  </si>
  <si>
    <r>
      <rPr>
        <sz val="12"/>
        <rFont val="Calibri"/>
        <family val="1"/>
      </rPr>
      <t>INSTALAÇÃO DE CONCERTINA DUPLA CLIPADA, ESPIRAL DE 300 MM. AF_03/2024</t>
    </r>
  </si>
  <si>
    <r>
      <rPr>
        <sz val="12"/>
        <rFont val="Calibri"/>
        <family val="1"/>
      </rPr>
      <t>2.10</t>
    </r>
  </si>
  <si>
    <r>
      <rPr>
        <sz val="12"/>
        <rFont val="Calibri"/>
        <family val="1"/>
      </rPr>
      <t>CERCA COM MOURÕES DE CONCRETO, RETO, H=3,0, ESPAÇAMENTO DE 2,5 M, CRAVADOS 0,5 M COM 4 FIOS DE ARAME MISTO - FORNECIMENTO E INSTALAÇÃO. AF_05/2020.</t>
    </r>
  </si>
  <si>
    <r>
      <rPr>
        <sz val="12"/>
        <rFont val="Calibri"/>
        <family val="1"/>
      </rPr>
      <t>2.11</t>
    </r>
  </si>
  <si>
    <r>
      <rPr>
        <sz val="12"/>
        <rFont val="Calibri"/>
        <family val="1"/>
      </rPr>
      <t>EXTINTOR DE INCÊNDIO PORTÁTIL COM CARGA DE ÁGUA PRESSURIZADA DE 10 L, CLASSE A - FORNECIMENTO E INSTALAÇÃO. AF_10/2020</t>
    </r>
  </si>
  <si>
    <r>
      <rPr>
        <sz val="12"/>
        <rFont val="Calibri"/>
        <family val="1"/>
      </rPr>
      <t>UND</t>
    </r>
  </si>
  <si>
    <r>
      <rPr>
        <sz val="12"/>
        <rFont val="Calibri"/>
        <family val="1"/>
      </rPr>
      <t>2.12</t>
    </r>
  </si>
  <si>
    <r>
      <rPr>
        <sz val="12"/>
        <rFont val="Calibri"/>
        <family val="1"/>
      </rPr>
      <t>EXTINTOR DE INCÊNDIO PORTÁTIL COM CARGA DE PQS DE 4 KG, CLASSE BC - FORNECIMENTO E INSTALAÇÃO. AF_10/2020</t>
    </r>
  </si>
  <si>
    <r>
      <rPr>
        <sz val="12"/>
        <rFont val="Calibri"/>
        <family val="1"/>
      </rPr>
      <t>2.13</t>
    </r>
  </si>
  <si>
    <r>
      <rPr>
        <sz val="12"/>
        <rFont val="Calibri"/>
        <family val="1"/>
      </rPr>
      <t>PINTURA DE PISO COM TINTA EPÓXI, APLICAÇÃO MANUAL, DEMÃOS, INCLUSO PRIME EPÓXI. AF_02/2021 (SINALIZAÇÃO DE EMERGÊNCIA  - CORES CONFORME IT TÉCNICA DO CBM RN).</t>
    </r>
  </si>
  <si>
    <r>
      <rPr>
        <sz val="12"/>
        <rFont val="Calibri"/>
        <family val="1"/>
      </rPr>
      <t>2.14</t>
    </r>
  </si>
  <si>
    <r>
      <rPr>
        <sz val="12"/>
        <rFont val="Calibri"/>
        <family val="1"/>
      </rPr>
      <t xml:space="preserve">PLACA DE SINALIZAÇÃO DE SEGURANÇA CONTRA INCÊNDIO - FOTOLUMINESCENTE, QUADRADA 20X20 CM, EM PVC 2MM ANTI-CHAMAS (SIMBOLOS, CORES E
</t>
    </r>
    <r>
      <rPr>
        <sz val="12"/>
        <rFont val="Calibri"/>
        <family val="1"/>
      </rPr>
      <t>PICTOGRAMAS CONFORME NBR 16820)</t>
    </r>
  </si>
  <si>
    <r>
      <rPr>
        <sz val="12"/>
        <rFont val="Calibri"/>
        <family val="1"/>
      </rPr>
      <t>2.15</t>
    </r>
  </si>
  <si>
    <r>
      <rPr>
        <sz val="12"/>
        <rFont val="Calibri"/>
        <family val="1"/>
      </rPr>
      <t>BANCO DE PREÇO</t>
    </r>
  </si>
  <si>
    <r>
      <rPr>
        <sz val="12"/>
        <rFont val="Calibri"/>
        <family val="1"/>
      </rPr>
      <t xml:space="preserve">FORNECIMENTO E INSTALAÇÃO DE CERCA ELÉTRICA COM CENTRAL DE CHOQUE (10.000 V), HASTE TUBULAR DE ALUMÍNIO COM 06 ISOLADORES, ALTURA DE 1,0 M E DIÂMETRO DE 1", POSICIONADA NA VERTICAL A CADA 2 METROS, NIVELADAS E CENTRALIZADAS E HASTES TIPO CANTONEIRA NOS VÉRTICES. BATERIA SELADA 12V, PLACAS DE ADVERTÊNCIA "Perigo: Cerca Elétrica" A CADA 30 M. 1(UMA) SIRENE, HASTE DE ATERRAMENTO DE COBRE COM 3 M DE COMPRIMENTO LIGADO A CABO DE SEÇÃO DE 25 MM2 INCLUSIVE CONECTOR, CABO DE ALTA ISOLAÇÃO E 06 CARREIRAS DE FIO DE AÇO INOX DE ALTA RESISTÊNCIA DE 0.70 MM, ESPAÇO ENTRE OS FIOS 0,15
</t>
    </r>
    <r>
      <rPr>
        <sz val="12"/>
        <rFont val="Calibri"/>
        <family val="1"/>
      </rPr>
      <t>M. FORNECIMENTO DE 02 CONTROLE REMOTOS PARA ATIVAÇÃO DA CENTRAL.</t>
    </r>
  </si>
  <si>
    <r>
      <rPr>
        <b/>
        <sz val="12"/>
        <rFont val="Calibri"/>
        <family val="1"/>
      </rPr>
      <t xml:space="preserve">ITEM 2 - CUSTO GLOBAL DE REFERÊNCIA
</t>
    </r>
    <r>
      <rPr>
        <i/>
        <sz val="12"/>
        <rFont val="Calibri"/>
        <family val="1"/>
      </rPr>
      <t>(conforme Decreto n° 7.983/2013)</t>
    </r>
  </si>
  <si>
    <r>
      <rPr>
        <b/>
        <sz val="12"/>
        <rFont val="Calibri"/>
        <family val="1"/>
      </rPr>
      <t xml:space="preserve">ITEM 2 - PREÇO GLOBAL DE REFERÊNCIA
</t>
    </r>
    <r>
      <rPr>
        <i/>
        <sz val="12"/>
        <rFont val="Calibri"/>
        <family val="1"/>
      </rPr>
      <t>(conforme Decreto n° 7.983/2013)</t>
    </r>
  </si>
  <si>
    <r>
      <rPr>
        <b/>
        <sz val="12"/>
        <rFont val="Calibri"/>
        <family val="1"/>
      </rPr>
      <t xml:space="preserve">ITEM 1  + ITEM 2  - CUSTO GLOBAL DE REFERÊNCIA
</t>
    </r>
    <r>
      <rPr>
        <i/>
        <sz val="12"/>
        <rFont val="Calibri"/>
        <family val="1"/>
      </rPr>
      <t>(conforme Decreto n° 7.983/2013)</t>
    </r>
  </si>
  <si>
    <r>
      <rPr>
        <b/>
        <sz val="12"/>
        <rFont val="Calibri"/>
        <family val="1"/>
      </rPr>
      <t xml:space="preserve">ITEM 1  + ITEM 2 - PREÇO GLOBAL DE REFERÊNCIA
</t>
    </r>
    <r>
      <rPr>
        <i/>
        <sz val="12"/>
        <rFont val="Calibri"/>
        <family val="1"/>
      </rPr>
      <t>(conforme Decreto n° 7.983/2013)</t>
    </r>
  </si>
  <si>
    <t>VASO SANITÁRIO SIFONADO COM CAIXA ACOPLADA LOUÇA BRANCA, INCLUSO ENGATE FLEXÍVEL EM PLÁSTICO BRANCO, 1/2 X 40 CM - FORNECIMENTO E INSTALAÇÃO. AF_01/2020</t>
  </si>
  <si>
    <t>ORSE 08/2025</t>
  </si>
  <si>
    <r>
      <rPr>
        <sz val="12"/>
        <rFont val="Calibri"/>
        <family val="1"/>
      </rPr>
      <t>COLOCAÇÃO DE TELA DE AÇO GALVANIZADO</t>
    </r>
    <r>
      <rPr>
        <sz val="12"/>
        <rFont val="Calibri"/>
        <family val="2"/>
      </rPr>
      <t xml:space="preserve"> FIO 12BWG, SEM REVESTIMENTO, MALHA 2 1/2</t>
    </r>
  </si>
  <si>
    <t>Data</t>
  </si>
  <si>
    <t xml:space="preserve">Mês de Referência____/_____/2025 </t>
  </si>
  <si>
    <t xml:space="preserve">VALOR TOTAL DA PROPOSTA :  </t>
  </si>
  <si>
    <t>PORTÃO EM TELA ARAME GALVANIZADO N° 12 E MOLDURA EM TUBOS DE AÇO COM DUAS FOLHAS DE ABRIR, BARRA CHATA DE 2" X 1/4" (2,53 kg/m), Perfil Aço, Cantoneira abas iguais 2 1/2" x 3x16" (4,57 kg/m) e INCLUSO FERRAGENS.</t>
  </si>
  <si>
    <r>
      <rPr>
        <sz val="11"/>
        <rFont val="Calibri"/>
        <family val="2"/>
        <scheme val="minor"/>
      </rPr>
      <t>LAVATÓRIO LOUÇA BRANCA COM COLUNA, 44 X 35,5 CM, PADRÃO POPULAR, INCLUSO SIFÃO FLEXÍVEL EM PVC, VÁLVULA E ENGATE FLEXÍVEL 30 CM EM PLÁSTICO E COM TORNEIRA CROMADA PADRÃO POPULAR - FORNECIMENTO E INSTALAÇÃO.</t>
    </r>
    <r>
      <rPr>
        <sz val="11"/>
        <color rgb="FF000000"/>
        <rFont val="Calibri"/>
        <family val="2"/>
        <scheme val="minor"/>
      </rPr>
      <t xml:space="preserve"> AF_01/2020</t>
    </r>
  </si>
  <si>
    <t xml:space="preserve">Planilha de custo unitário anexo da Proposta Comercial  </t>
  </si>
  <si>
    <t xml:space="preserve">[LOGOMARCA DA EMPRESA] 
[NOME DA EMPRESA + CNPJ ] 
MODELO DE PLANILHA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</si>
</sst>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1" x14ac:knownFonts="1">
    <font>
      <sz val="10"/>
      <color rgb="FF000000"/>
      <name val="Times New Roman"/>
      <charset val="204"/>
    </font>
    <font>
      <b/>
      <sz val="12"/>
      <name val="Calibri"/>
      <family val="2"/>
    </font>
    <font>
      <sz val="12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2"/>
      <name val="Calibri"/>
      <family val="1"/>
    </font>
    <font>
      <sz val="12"/>
      <name val="Calibri"/>
      <family val="1"/>
    </font>
    <font>
      <i/>
      <sz val="12"/>
      <name val="Calibri"/>
      <family val="1"/>
    </font>
    <font>
      <sz val="10"/>
      <color rgb="FF000000"/>
      <name val="Times New Roman"/>
      <family val="1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9D9D9"/>
      </patternFill>
    </fill>
    <fill>
      <patternFill patternType="solid">
        <fgColor rgb="FF8EA9DB"/>
      </patternFill>
    </fill>
    <fill>
      <patternFill patternType="solid">
        <fgColor rgb="FFF1F1F1"/>
      </patternFill>
    </fill>
    <fill>
      <patternFill patternType="solid">
        <fgColor rgb="FFD9E0F1"/>
      </patternFill>
    </fill>
    <fill>
      <patternFill patternType="solid">
        <fgColor rgb="FF0000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theme="1"/>
      </left>
      <right style="thick">
        <color theme="1"/>
      </right>
      <top style="thick">
        <color theme="1"/>
      </top>
      <bottom style="thick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85">
    <xf numFmtId="0" fontId="0" fillId="0" borderId="0" xfId="0" applyFill="1" applyBorder="1" applyAlignment="1">
      <alignment horizontal="left" vertical="top"/>
    </xf>
    <xf numFmtId="0" fontId="2" fillId="5" borderId="1" xfId="0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 vertical="center" shrinkToFit="1"/>
    </xf>
    <xf numFmtId="0" fontId="2" fillId="5" borderId="1" xfId="0" applyFont="1" applyFill="1" applyBorder="1" applyAlignment="1">
      <alignment horizontal="left" vertical="top" wrapText="1"/>
    </xf>
    <xf numFmtId="2" fontId="4" fillId="5" borderId="1" xfId="0" applyNumberFormat="1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shrinkToFit="1"/>
    </xf>
    <xf numFmtId="0" fontId="2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top" wrapText="1"/>
    </xf>
    <xf numFmtId="10" fontId="3" fillId="0" borderId="1" xfId="0" applyNumberFormat="1" applyFont="1" applyFill="1" applyBorder="1" applyAlignment="1">
      <alignment horizontal="right" vertical="top" shrinkToFit="1"/>
    </xf>
    <xf numFmtId="0" fontId="1" fillId="4" borderId="6" xfId="0" applyFont="1" applyFill="1" applyBorder="1" applyAlignment="1">
      <alignment horizontal="center" vertical="top" wrapText="1"/>
    </xf>
    <xf numFmtId="0" fontId="0" fillId="4" borderId="6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top" wrapText="1"/>
    </xf>
    <xf numFmtId="44" fontId="2" fillId="5" borderId="1" xfId="1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44" fontId="0" fillId="0" borderId="0" xfId="0" applyNumberFormat="1" applyFill="1" applyBorder="1" applyAlignment="1">
      <alignment horizontal="left" vertical="top"/>
    </xf>
    <xf numFmtId="44" fontId="4" fillId="5" borderId="1" xfId="1" applyFont="1" applyFill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center" vertical="center" wrapText="1"/>
    </xf>
    <xf numFmtId="44" fontId="1" fillId="6" borderId="1" xfId="0" applyNumberFormat="1" applyFont="1" applyFill="1" applyBorder="1" applyAlignment="1">
      <alignment horizontal="right" vertical="top" wrapText="1"/>
    </xf>
    <xf numFmtId="44" fontId="1" fillId="6" borderId="11" xfId="0" applyNumberFormat="1" applyFont="1" applyFill="1" applyBorder="1" applyAlignment="1">
      <alignment horizontal="right" vertical="top" wrapText="1"/>
    </xf>
    <xf numFmtId="44" fontId="1" fillId="4" borderId="6" xfId="0" applyNumberFormat="1" applyFont="1" applyFill="1" applyBorder="1" applyAlignment="1">
      <alignment horizontal="right" vertical="center" wrapText="1"/>
    </xf>
    <xf numFmtId="10" fontId="3" fillId="6" borderId="1" xfId="0" applyNumberFormat="1" applyFont="1" applyFill="1" applyBorder="1" applyAlignment="1">
      <alignment horizontal="right" vertical="center" shrinkToFit="1"/>
    </xf>
    <xf numFmtId="0" fontId="2" fillId="5" borderId="6" xfId="0" applyFont="1" applyFill="1" applyBorder="1" applyAlignment="1">
      <alignment horizontal="center" vertical="center" wrapText="1"/>
    </xf>
    <xf numFmtId="1" fontId="4" fillId="5" borderId="6" xfId="0" applyNumberFormat="1" applyFont="1" applyFill="1" applyBorder="1" applyAlignment="1">
      <alignment horizontal="center" vertical="center" shrinkToFit="1"/>
    </xf>
    <xf numFmtId="0" fontId="2" fillId="5" borderId="6" xfId="0" applyFont="1" applyFill="1" applyBorder="1" applyAlignment="1">
      <alignment horizontal="left" vertical="top" wrapText="1"/>
    </xf>
    <xf numFmtId="2" fontId="4" fillId="5" borderId="6" xfId="0" applyNumberFormat="1" applyFont="1" applyFill="1" applyBorder="1" applyAlignment="1">
      <alignment horizontal="center" vertical="center" shrinkToFit="1"/>
    </xf>
    <xf numFmtId="44" fontId="2" fillId="5" borderId="6" xfId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top" wrapText="1"/>
    </xf>
    <xf numFmtId="0" fontId="0" fillId="4" borderId="12" xfId="0" applyFill="1" applyBorder="1" applyAlignment="1">
      <alignment horizontal="left" wrapText="1"/>
    </xf>
    <xf numFmtId="0" fontId="1" fillId="3" borderId="12" xfId="0" applyFont="1" applyFill="1" applyBorder="1" applyAlignment="1">
      <alignment horizontal="left" vertical="top" wrapText="1" indent="2"/>
    </xf>
    <xf numFmtId="0" fontId="0" fillId="3" borderId="12" xfId="0" applyFill="1" applyBorder="1" applyAlignment="1">
      <alignment horizontal="center" vertical="top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center" vertical="top" wrapText="1"/>
    </xf>
    <xf numFmtId="0" fontId="1" fillId="3" borderId="12" xfId="0" applyFont="1" applyFill="1" applyBorder="1" applyAlignment="1">
      <alignment horizontal="center" vertical="top" wrapText="1"/>
    </xf>
    <xf numFmtId="0" fontId="2" fillId="5" borderId="11" xfId="0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left" vertical="top" wrapText="1"/>
    </xf>
    <xf numFmtId="2" fontId="4" fillId="5" borderId="11" xfId="0" applyNumberFormat="1" applyFont="1" applyFill="1" applyBorder="1" applyAlignment="1">
      <alignment horizontal="center" vertical="center" shrinkToFit="1"/>
    </xf>
    <xf numFmtId="44" fontId="2" fillId="5" borderId="11" xfId="1" applyFont="1" applyFill="1" applyBorder="1" applyAlignment="1">
      <alignment horizontal="center" vertical="center" wrapText="1"/>
    </xf>
    <xf numFmtId="44" fontId="1" fillId="6" borderId="13" xfId="0" applyNumberFormat="1" applyFont="1" applyFill="1" applyBorder="1" applyAlignment="1">
      <alignment horizontal="right" vertical="top" wrapText="1"/>
    </xf>
    <xf numFmtId="10" fontId="3" fillId="0" borderId="13" xfId="0" applyNumberFormat="1" applyFont="1" applyFill="1" applyBorder="1" applyAlignment="1">
      <alignment horizontal="right" vertical="center" shrinkToFit="1"/>
    </xf>
    <xf numFmtId="0" fontId="6" fillId="5" borderId="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10" fillId="5" borderId="1" xfId="0" applyFont="1" applyFill="1" applyBorder="1" applyAlignment="1">
      <alignment horizontal="left" vertical="top" wrapText="1"/>
    </xf>
    <xf numFmtId="0" fontId="2" fillId="5" borderId="14" xfId="0" applyFont="1" applyFill="1" applyBorder="1" applyAlignment="1">
      <alignment horizontal="left" vertical="center" wrapText="1" indent="1"/>
    </xf>
    <xf numFmtId="0" fontId="2" fillId="5" borderId="10" xfId="0" applyFont="1" applyFill="1" applyBorder="1" applyAlignment="1">
      <alignment horizontal="left" vertical="center" wrapText="1" indent="1"/>
    </xf>
    <xf numFmtId="0" fontId="0" fillId="6" borderId="13" xfId="0" applyFill="1" applyBorder="1" applyAlignment="1">
      <alignment horizontal="center" vertical="top" wrapText="1"/>
    </xf>
    <xf numFmtId="0" fontId="0" fillId="4" borderId="2" xfId="0" applyFill="1" applyBorder="1" applyAlignment="1">
      <alignment horizontal="center" vertical="top" wrapText="1"/>
    </xf>
    <xf numFmtId="0" fontId="0" fillId="4" borderId="3" xfId="0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right" vertical="center" wrapText="1"/>
    </xf>
    <xf numFmtId="0" fontId="0" fillId="7" borderId="13" xfId="0" applyFill="1" applyBorder="1" applyAlignment="1">
      <alignment horizontal="left" wrapText="1"/>
    </xf>
    <xf numFmtId="0" fontId="0" fillId="4" borderId="7" xfId="0" applyFill="1" applyBorder="1" applyAlignment="1">
      <alignment horizontal="center" vertical="top" wrapText="1"/>
    </xf>
    <xf numFmtId="0" fontId="0" fillId="4" borderId="8" xfId="0" applyFill="1" applyBorder="1" applyAlignment="1">
      <alignment horizontal="center" vertical="top" wrapText="1"/>
    </xf>
    <xf numFmtId="0" fontId="0" fillId="4" borderId="9" xfId="0" applyFill="1" applyBorder="1" applyAlignment="1">
      <alignment horizontal="center" vertical="top" wrapText="1"/>
    </xf>
    <xf numFmtId="0" fontId="1" fillId="6" borderId="2" xfId="0" applyFont="1" applyFill="1" applyBorder="1" applyAlignment="1">
      <alignment horizontal="right" vertical="center" wrapText="1"/>
    </xf>
    <xf numFmtId="0" fontId="1" fillId="6" borderId="3" xfId="0" applyFont="1" applyFill="1" applyBorder="1" applyAlignment="1">
      <alignment horizontal="right" vertical="center" wrapText="1"/>
    </xf>
    <xf numFmtId="0" fontId="1" fillId="6" borderId="4" xfId="0" applyFont="1" applyFill="1" applyBorder="1" applyAlignment="1">
      <alignment horizontal="right" vertical="center" wrapText="1"/>
    </xf>
    <xf numFmtId="0" fontId="0" fillId="6" borderId="14" xfId="0" applyFill="1" applyBorder="1" applyAlignment="1">
      <alignment horizontal="center" vertical="top" wrapText="1"/>
    </xf>
    <xf numFmtId="0" fontId="0" fillId="6" borderId="5" xfId="0" applyFill="1" applyBorder="1" applyAlignment="1">
      <alignment horizontal="center" vertical="top" wrapText="1"/>
    </xf>
    <xf numFmtId="0" fontId="0" fillId="6" borderId="10" xfId="0" applyFill="1" applyBorder="1" applyAlignment="1">
      <alignment horizontal="center" vertical="top" wrapText="1"/>
    </xf>
    <xf numFmtId="0" fontId="1" fillId="4" borderId="7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10" fontId="3" fillId="0" borderId="12" xfId="0" applyNumberFormat="1" applyFont="1" applyFill="1" applyBorder="1" applyAlignment="1">
      <alignment horizontal="center" vertical="top" shrinkToFit="1"/>
    </xf>
    <xf numFmtId="0" fontId="1" fillId="4" borderId="12" xfId="0" applyFont="1" applyFill="1" applyBorder="1" applyAlignment="1">
      <alignment horizontal="center" vertical="top" wrapText="1"/>
    </xf>
    <xf numFmtId="0" fontId="0" fillId="6" borderId="2" xfId="0" applyFill="1" applyBorder="1" applyAlignment="1">
      <alignment horizontal="center" vertical="top" wrapText="1"/>
    </xf>
    <xf numFmtId="0" fontId="0" fillId="6" borderId="3" xfId="0" applyFill="1" applyBorder="1" applyAlignment="1">
      <alignment horizontal="center" vertical="top" wrapText="1"/>
    </xf>
    <xf numFmtId="0" fontId="0" fillId="6" borderId="4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5358</xdr:colOff>
      <xdr:row>29</xdr:row>
      <xdr:rowOff>625208</xdr:rowOff>
    </xdr:from>
    <xdr:ext cx="11204829" cy="10695"/>
    <xdr:pic>
      <xdr:nvPicPr>
        <xdr:cNvPr id="18" name="image3.png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204829" cy="10695"/>
        </a:xfrm>
        <a:prstGeom prst="rect">
          <a:avLst/>
        </a:prstGeom>
      </xdr:spPr>
    </xdr:pic>
    <xdr:clientData/>
  </xdr:oneCellAnchor>
  <xdr:oneCellAnchor>
    <xdr:from>
      <xdr:col>0</xdr:col>
      <xdr:colOff>5358</xdr:colOff>
      <xdr:row>30</xdr:row>
      <xdr:rowOff>622667</xdr:rowOff>
    </xdr:from>
    <xdr:ext cx="11204829" cy="10694"/>
    <xdr:pic>
      <xdr:nvPicPr>
        <xdr:cNvPr id="19" name="image3.png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204829" cy="10694"/>
        </a:xfrm>
        <a:prstGeom prst="rect">
          <a:avLst/>
        </a:prstGeom>
      </xdr:spPr>
    </xdr:pic>
    <xdr:clientData/>
  </xdr:oneCellAnchor>
  <xdr:oneCellAnchor>
    <xdr:from>
      <xdr:col>0</xdr:col>
      <xdr:colOff>5358</xdr:colOff>
      <xdr:row>34</xdr:row>
      <xdr:rowOff>2079992</xdr:rowOff>
    </xdr:from>
    <xdr:ext cx="11204829" cy="10694"/>
    <xdr:pic>
      <xdr:nvPicPr>
        <xdr:cNvPr id="23" name="image5.png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204829" cy="1069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topLeftCell="A22" workbookViewId="0">
      <selection activeCell="I8" sqref="I8"/>
    </sheetView>
  </sheetViews>
  <sheetFormatPr defaultRowHeight="13" x14ac:dyDescent="0.3"/>
  <cols>
    <col min="1" max="1" width="11.296875" customWidth="1"/>
    <col min="2" max="2" width="13.19921875" customWidth="1"/>
    <col min="3" max="3" width="11.796875" customWidth="1"/>
    <col min="4" max="4" width="99.296875" customWidth="1"/>
    <col min="5" max="5" width="11.796875" customWidth="1"/>
    <col min="6" max="6" width="16.5" customWidth="1"/>
    <col min="7" max="7" width="16.19921875" customWidth="1"/>
    <col min="8" max="8" width="24.19921875" bestFit="1" customWidth="1"/>
    <col min="9" max="9" width="17.69921875" bestFit="1" customWidth="1"/>
  </cols>
  <sheetData>
    <row r="1" spans="1:8" ht="67.5" customHeight="1" thickTop="1" thickBot="1" x14ac:dyDescent="0.4">
      <c r="A1" s="84" t="s">
        <v>82</v>
      </c>
      <c r="B1" s="80"/>
      <c r="C1" s="80"/>
      <c r="D1" s="80"/>
      <c r="E1" s="80"/>
      <c r="F1" s="80"/>
      <c r="G1" s="80"/>
      <c r="H1" s="80"/>
    </row>
    <row r="2" spans="1:8" ht="24" customHeight="1" thickTop="1" thickBot="1" x14ac:dyDescent="0.35">
      <c r="A2" s="81" t="s">
        <v>81</v>
      </c>
      <c r="B2" s="81"/>
      <c r="C2" s="81"/>
      <c r="D2" s="81"/>
      <c r="E2" s="81"/>
      <c r="F2" s="81"/>
      <c r="G2" s="81"/>
      <c r="H2" s="81"/>
    </row>
    <row r="3" spans="1:8" ht="59.9" customHeight="1" thickTop="1" thickBot="1" x14ac:dyDescent="0.35">
      <c r="A3" s="30" t="s">
        <v>0</v>
      </c>
      <c r="B3" s="71" t="s">
        <v>1</v>
      </c>
      <c r="C3" s="71"/>
      <c r="D3" s="71"/>
      <c r="E3" s="71"/>
      <c r="F3" s="71"/>
      <c r="G3" s="71"/>
      <c r="H3" s="71"/>
    </row>
    <row r="4" spans="1:8" ht="36.75" customHeight="1" thickTop="1" thickBot="1" x14ac:dyDescent="0.35">
      <c r="A4" s="30" t="s">
        <v>2</v>
      </c>
      <c r="B4" s="82" t="s">
        <v>3</v>
      </c>
      <c r="C4" s="82"/>
      <c r="D4" s="82"/>
      <c r="E4" s="82"/>
      <c r="F4" s="82"/>
      <c r="G4" s="35" t="s">
        <v>4</v>
      </c>
      <c r="H4" s="30" t="s">
        <v>5</v>
      </c>
    </row>
    <row r="5" spans="1:8" ht="28.5" customHeight="1" thickTop="1" thickBot="1" x14ac:dyDescent="0.35">
      <c r="A5" s="30" t="s">
        <v>6</v>
      </c>
      <c r="B5" s="71" t="s">
        <v>7</v>
      </c>
      <c r="C5" s="71"/>
      <c r="D5" s="71"/>
      <c r="E5" s="71"/>
      <c r="F5" s="71"/>
      <c r="G5" s="83" t="s">
        <v>8</v>
      </c>
      <c r="H5" s="83"/>
    </row>
    <row r="6" spans="1:8" ht="32.15" customHeight="1" thickTop="1" thickBot="1" x14ac:dyDescent="0.35">
      <c r="A6" s="45" t="s">
        <v>76</v>
      </c>
      <c r="B6" s="70" t="s">
        <v>77</v>
      </c>
      <c r="C6" s="71"/>
      <c r="D6" s="71"/>
      <c r="E6" s="71"/>
      <c r="F6" s="71"/>
      <c r="G6" s="72"/>
      <c r="H6" s="72"/>
    </row>
    <row r="7" spans="1:8" ht="24.65" customHeight="1" thickTop="1" thickBot="1" x14ac:dyDescent="0.35">
      <c r="A7" s="36">
        <v>1</v>
      </c>
      <c r="B7" s="73" t="s">
        <v>9</v>
      </c>
      <c r="C7" s="73"/>
      <c r="D7" s="73"/>
      <c r="E7" s="73"/>
      <c r="F7" s="73"/>
      <c r="G7" s="73"/>
      <c r="H7" s="31"/>
    </row>
    <row r="8" spans="1:8" ht="51" customHeight="1" thickTop="1" thickBot="1" x14ac:dyDescent="0.35">
      <c r="A8" s="34" t="s">
        <v>10</v>
      </c>
      <c r="B8" s="34" t="s">
        <v>11</v>
      </c>
      <c r="C8" s="34" t="s">
        <v>12</v>
      </c>
      <c r="D8" s="34" t="s">
        <v>13</v>
      </c>
      <c r="E8" s="34" t="s">
        <v>14</v>
      </c>
      <c r="F8" s="33" t="s">
        <v>15</v>
      </c>
      <c r="G8" s="37" t="s">
        <v>16</v>
      </c>
      <c r="H8" s="32" t="s">
        <v>17</v>
      </c>
    </row>
    <row r="9" spans="1:8" ht="49.5" customHeight="1" thickTop="1" x14ac:dyDescent="0.3">
      <c r="A9" s="25" t="s">
        <v>18</v>
      </c>
      <c r="B9" s="25" t="s">
        <v>19</v>
      </c>
      <c r="C9" s="26">
        <v>104800</v>
      </c>
      <c r="D9" s="27" t="s">
        <v>20</v>
      </c>
      <c r="E9" s="25" t="s">
        <v>21</v>
      </c>
      <c r="F9" s="28">
        <v>199.25</v>
      </c>
      <c r="G9" s="29"/>
      <c r="H9" s="29"/>
    </row>
    <row r="10" spans="1:8" ht="49.5" customHeight="1" x14ac:dyDescent="0.3">
      <c r="A10" s="5" t="s">
        <v>22</v>
      </c>
      <c r="B10" s="20" t="s">
        <v>74</v>
      </c>
      <c r="C10" s="6">
        <v>1858</v>
      </c>
      <c r="D10" s="7" t="s">
        <v>23</v>
      </c>
      <c r="E10" s="5" t="s">
        <v>24</v>
      </c>
      <c r="F10" s="8">
        <v>131.58000000000001</v>
      </c>
      <c r="G10" s="16"/>
      <c r="H10" s="16"/>
    </row>
    <row r="11" spans="1:8" ht="49.5" customHeight="1" x14ac:dyDescent="0.3">
      <c r="A11" s="1" t="s">
        <v>25</v>
      </c>
      <c r="B11" s="1" t="s">
        <v>19</v>
      </c>
      <c r="C11" s="2">
        <v>97663</v>
      </c>
      <c r="D11" s="9" t="s">
        <v>26</v>
      </c>
      <c r="E11" s="1" t="s">
        <v>27</v>
      </c>
      <c r="F11" s="4">
        <v>2</v>
      </c>
      <c r="G11" s="15"/>
      <c r="H11" s="15"/>
    </row>
    <row r="12" spans="1:8" ht="49.5" customHeight="1" x14ac:dyDescent="0.3">
      <c r="A12" s="5" t="s">
        <v>28</v>
      </c>
      <c r="B12" s="5" t="s">
        <v>19</v>
      </c>
      <c r="C12" s="6">
        <v>97666</v>
      </c>
      <c r="D12" s="10" t="s">
        <v>29</v>
      </c>
      <c r="E12" s="5" t="s">
        <v>27</v>
      </c>
      <c r="F12" s="8">
        <v>1</v>
      </c>
      <c r="G12" s="16"/>
      <c r="H12" s="16"/>
    </row>
    <row r="13" spans="1:8" ht="49.5" customHeight="1" x14ac:dyDescent="0.3">
      <c r="A13" s="1" t="s">
        <v>30</v>
      </c>
      <c r="B13" s="1" t="s">
        <v>19</v>
      </c>
      <c r="C13" s="2">
        <v>97644</v>
      </c>
      <c r="D13" s="9" t="s">
        <v>31</v>
      </c>
      <c r="E13" s="1" t="s">
        <v>24</v>
      </c>
      <c r="F13" s="4">
        <v>1.68</v>
      </c>
      <c r="G13" s="15"/>
      <c r="H13" s="15"/>
    </row>
    <row r="14" spans="1:8" ht="49.5" customHeight="1" x14ac:dyDescent="0.3">
      <c r="A14" s="5" t="s">
        <v>32</v>
      </c>
      <c r="B14" s="5" t="s">
        <v>19</v>
      </c>
      <c r="C14" s="6">
        <v>104801</v>
      </c>
      <c r="D14" s="10" t="s">
        <v>33</v>
      </c>
      <c r="E14" s="5" t="s">
        <v>24</v>
      </c>
      <c r="F14" s="8">
        <v>9</v>
      </c>
      <c r="G14" s="16"/>
      <c r="H14" s="16"/>
    </row>
    <row r="15" spans="1:8" ht="49.5" customHeight="1" x14ac:dyDescent="0.3">
      <c r="A15" s="1" t="s">
        <v>34</v>
      </c>
      <c r="B15" s="1" t="s">
        <v>19</v>
      </c>
      <c r="C15" s="2">
        <v>98524</v>
      </c>
      <c r="D15" s="9" t="s">
        <v>35</v>
      </c>
      <c r="E15" s="1" t="s">
        <v>24</v>
      </c>
      <c r="F15" s="4">
        <v>35.15</v>
      </c>
      <c r="G15" s="15"/>
      <c r="H15" s="15"/>
    </row>
    <row r="16" spans="1:8" ht="41.9" customHeight="1" x14ac:dyDescent="0.3">
      <c r="A16" s="74" t="s">
        <v>36</v>
      </c>
      <c r="B16" s="75"/>
      <c r="C16" s="75"/>
      <c r="D16" s="75"/>
      <c r="E16" s="75"/>
      <c r="F16" s="75"/>
      <c r="G16" s="76"/>
      <c r="H16" s="21">
        <f>SUM(H9:H15)</f>
        <v>0</v>
      </c>
    </row>
    <row r="17" spans="1:8" ht="37.5" customHeight="1" x14ac:dyDescent="0.3">
      <c r="A17" s="77" t="s">
        <v>37</v>
      </c>
      <c r="B17" s="78"/>
      <c r="C17" s="78"/>
      <c r="D17" s="78"/>
      <c r="E17" s="78"/>
      <c r="F17" s="78"/>
      <c r="G17" s="79"/>
      <c r="H17" s="11"/>
    </row>
    <row r="18" spans="1:8" ht="40.75" customHeight="1" x14ac:dyDescent="0.3">
      <c r="A18" s="64" t="s">
        <v>38</v>
      </c>
      <c r="B18" s="65"/>
      <c r="C18" s="65"/>
      <c r="D18" s="65"/>
      <c r="E18" s="65"/>
      <c r="F18" s="65"/>
      <c r="G18" s="66"/>
      <c r="H18" s="22">
        <f>H16+(H16*0.2592)</f>
        <v>0</v>
      </c>
    </row>
    <row r="19" spans="1:8" ht="14.25" customHeight="1" x14ac:dyDescent="0.3">
      <c r="A19" s="57"/>
      <c r="B19" s="57"/>
      <c r="C19" s="57"/>
      <c r="D19" s="57"/>
      <c r="E19" s="57"/>
      <c r="F19" s="57"/>
      <c r="G19" s="57"/>
      <c r="H19" s="57"/>
    </row>
    <row r="20" spans="1:8" ht="26.15" customHeight="1" x14ac:dyDescent="0.3">
      <c r="A20" s="12" t="s">
        <v>39</v>
      </c>
      <c r="B20" s="67" t="s">
        <v>40</v>
      </c>
      <c r="C20" s="68"/>
      <c r="D20" s="68"/>
      <c r="E20" s="68"/>
      <c r="F20" s="68"/>
      <c r="G20" s="69"/>
      <c r="H20" s="13"/>
    </row>
    <row r="21" spans="1:8" ht="49.5" customHeight="1" x14ac:dyDescent="0.3">
      <c r="A21" s="1" t="s">
        <v>41</v>
      </c>
      <c r="B21" s="1" t="s">
        <v>19</v>
      </c>
      <c r="C21" s="2">
        <v>90796</v>
      </c>
      <c r="D21" s="3" t="s">
        <v>42</v>
      </c>
      <c r="E21" s="1" t="s">
        <v>27</v>
      </c>
      <c r="F21" s="4">
        <v>1</v>
      </c>
      <c r="G21" s="15"/>
      <c r="H21" s="15"/>
    </row>
    <row r="22" spans="1:8" ht="49.5" customHeight="1" x14ac:dyDescent="0.3">
      <c r="A22" s="5" t="s">
        <v>43</v>
      </c>
      <c r="B22" s="5" t="s">
        <v>19</v>
      </c>
      <c r="C22" s="6">
        <v>86931</v>
      </c>
      <c r="D22" s="17" t="s">
        <v>73</v>
      </c>
      <c r="E22" s="5" t="s">
        <v>27</v>
      </c>
      <c r="F22" s="8">
        <v>1</v>
      </c>
      <c r="G22" s="16"/>
      <c r="H22" s="16"/>
    </row>
    <row r="23" spans="1:8" ht="43.5" x14ac:dyDescent="0.3">
      <c r="A23" s="1" t="s">
        <v>44</v>
      </c>
      <c r="B23" s="1" t="s">
        <v>19</v>
      </c>
      <c r="C23" s="2">
        <v>86939</v>
      </c>
      <c r="D23" s="46" t="s">
        <v>80</v>
      </c>
      <c r="E23" s="1" t="s">
        <v>27</v>
      </c>
      <c r="F23" s="4">
        <v>1</v>
      </c>
      <c r="G23" s="15"/>
      <c r="H23" s="15"/>
    </row>
    <row r="24" spans="1:8" ht="49.5" customHeight="1" x14ac:dyDescent="0.3">
      <c r="A24" s="5" t="s">
        <v>45</v>
      </c>
      <c r="B24" s="20" t="s">
        <v>74</v>
      </c>
      <c r="C24" s="6">
        <v>11532</v>
      </c>
      <c r="D24" s="17" t="s">
        <v>79</v>
      </c>
      <c r="E24" s="5" t="s">
        <v>24</v>
      </c>
      <c r="F24" s="8">
        <v>9</v>
      </c>
      <c r="G24" s="16"/>
      <c r="H24" s="16"/>
    </row>
    <row r="25" spans="1:8" ht="49.5" customHeight="1" x14ac:dyDescent="0.3">
      <c r="A25" s="1" t="s">
        <v>46</v>
      </c>
      <c r="B25" s="1" t="s">
        <v>19</v>
      </c>
      <c r="C25" s="2">
        <v>101169</v>
      </c>
      <c r="D25" s="3" t="s">
        <v>47</v>
      </c>
      <c r="E25" s="1" t="s">
        <v>24</v>
      </c>
      <c r="F25" s="4">
        <v>13.5</v>
      </c>
      <c r="G25" s="15"/>
      <c r="H25" s="15"/>
    </row>
    <row r="26" spans="1:8" ht="49.5" customHeight="1" x14ac:dyDescent="0.3">
      <c r="A26" s="5" t="s">
        <v>48</v>
      </c>
      <c r="B26" s="5" t="s">
        <v>19</v>
      </c>
      <c r="C26" s="6">
        <v>94277</v>
      </c>
      <c r="D26" s="10" t="s">
        <v>49</v>
      </c>
      <c r="E26" s="5" t="s">
        <v>21</v>
      </c>
      <c r="F26" s="8">
        <v>10.5</v>
      </c>
      <c r="G26" s="16"/>
      <c r="H26" s="16"/>
    </row>
    <row r="27" spans="1:8" ht="49.5" customHeight="1" x14ac:dyDescent="0.3">
      <c r="A27" s="1" t="s">
        <v>50</v>
      </c>
      <c r="B27" s="1" t="s">
        <v>74</v>
      </c>
      <c r="C27" s="2">
        <v>4350</v>
      </c>
      <c r="D27" s="44" t="s">
        <v>75</v>
      </c>
      <c r="E27" s="1" t="s">
        <v>24</v>
      </c>
      <c r="F27" s="4">
        <v>131.58000000000001</v>
      </c>
      <c r="G27" s="15"/>
      <c r="H27" s="15"/>
    </row>
    <row r="28" spans="1:8" ht="49.5" customHeight="1" x14ac:dyDescent="0.3">
      <c r="A28" s="5" t="s">
        <v>51</v>
      </c>
      <c r="B28" s="5" t="s">
        <v>19</v>
      </c>
      <c r="C28" s="6">
        <v>7162</v>
      </c>
      <c r="D28" s="10" t="s">
        <v>52</v>
      </c>
      <c r="E28" s="5" t="s">
        <v>24</v>
      </c>
      <c r="F28" s="8">
        <v>33.200000000000003</v>
      </c>
      <c r="G28" s="16"/>
      <c r="H28" s="16"/>
    </row>
    <row r="29" spans="1:8" ht="49.5" customHeight="1" x14ac:dyDescent="0.3">
      <c r="A29" s="1" t="s">
        <v>53</v>
      </c>
      <c r="B29" s="1" t="s">
        <v>19</v>
      </c>
      <c r="C29" s="2">
        <v>105127</v>
      </c>
      <c r="D29" s="9" t="s">
        <v>54</v>
      </c>
      <c r="E29" s="1" t="s">
        <v>21</v>
      </c>
      <c r="F29" s="4">
        <v>158.1</v>
      </c>
      <c r="G29" s="15"/>
      <c r="H29" s="15"/>
    </row>
    <row r="30" spans="1:8" ht="45.75" customHeight="1" x14ac:dyDescent="0.3">
      <c r="A30" s="5" t="s">
        <v>55</v>
      </c>
      <c r="B30" s="5" t="s">
        <v>19</v>
      </c>
      <c r="C30" s="6">
        <v>101191</v>
      </c>
      <c r="D30" s="10" t="s">
        <v>56</v>
      </c>
      <c r="E30" s="5" t="s">
        <v>21</v>
      </c>
      <c r="F30" s="8">
        <v>65.790000000000006</v>
      </c>
      <c r="G30" s="16"/>
      <c r="H30" s="16"/>
    </row>
    <row r="31" spans="1:8" ht="45" customHeight="1" x14ac:dyDescent="0.3">
      <c r="A31" s="1" t="s">
        <v>57</v>
      </c>
      <c r="B31" s="1" t="s">
        <v>19</v>
      </c>
      <c r="C31" s="2">
        <v>101905</v>
      </c>
      <c r="D31" s="3" t="s">
        <v>58</v>
      </c>
      <c r="E31" s="1" t="s">
        <v>59</v>
      </c>
      <c r="F31" s="4">
        <v>3</v>
      </c>
      <c r="G31" s="19"/>
      <c r="H31" s="15"/>
    </row>
    <row r="32" spans="1:8" ht="49.75" customHeight="1" x14ac:dyDescent="0.3">
      <c r="A32" s="5" t="s">
        <v>60</v>
      </c>
      <c r="B32" s="5" t="s">
        <v>19</v>
      </c>
      <c r="C32" s="6">
        <v>101908</v>
      </c>
      <c r="D32" s="10" t="s">
        <v>61</v>
      </c>
      <c r="E32" s="5" t="s">
        <v>59</v>
      </c>
      <c r="F32" s="8">
        <v>3</v>
      </c>
      <c r="G32" s="16"/>
      <c r="H32" s="16"/>
    </row>
    <row r="33" spans="1:9" ht="49.5" customHeight="1" x14ac:dyDescent="0.3">
      <c r="A33" s="1" t="s">
        <v>62</v>
      </c>
      <c r="B33" s="1" t="s">
        <v>19</v>
      </c>
      <c r="C33" s="2">
        <v>102494</v>
      </c>
      <c r="D33" s="3" t="s">
        <v>63</v>
      </c>
      <c r="E33" s="1" t="s">
        <v>24</v>
      </c>
      <c r="F33" s="4">
        <v>3</v>
      </c>
      <c r="G33" s="15"/>
      <c r="H33" s="15"/>
    </row>
    <row r="34" spans="1:9" ht="49.5" customHeight="1" x14ac:dyDescent="0.3">
      <c r="A34" s="5" t="s">
        <v>64</v>
      </c>
      <c r="B34" s="5" t="s">
        <v>19</v>
      </c>
      <c r="C34" s="6">
        <v>37556</v>
      </c>
      <c r="D34" s="14" t="s">
        <v>65</v>
      </c>
      <c r="E34" s="5" t="s">
        <v>59</v>
      </c>
      <c r="F34" s="8">
        <v>3</v>
      </c>
      <c r="G34" s="16"/>
      <c r="H34" s="16"/>
    </row>
    <row r="35" spans="1:9" ht="139.5" x14ac:dyDescent="0.3">
      <c r="A35" s="38" t="s">
        <v>66</v>
      </c>
      <c r="B35" s="47" t="s">
        <v>67</v>
      </c>
      <c r="C35" s="48"/>
      <c r="D35" s="39" t="s">
        <v>68</v>
      </c>
      <c r="E35" s="38" t="s">
        <v>21</v>
      </c>
      <c r="F35" s="40">
        <v>203</v>
      </c>
      <c r="G35" s="41"/>
      <c r="H35" s="41"/>
    </row>
    <row r="36" spans="1:9" ht="51" customHeight="1" x14ac:dyDescent="0.3">
      <c r="A36" s="49" t="s">
        <v>69</v>
      </c>
      <c r="B36" s="49"/>
      <c r="C36" s="49"/>
      <c r="D36" s="49"/>
      <c r="E36" s="49"/>
      <c r="F36" s="49"/>
      <c r="G36" s="49"/>
      <c r="H36" s="42">
        <f>SUM(H21:H35)</f>
        <v>0</v>
      </c>
    </row>
    <row r="37" spans="1:9" ht="34.5" customHeight="1" x14ac:dyDescent="0.3">
      <c r="A37" s="56" t="s">
        <v>37</v>
      </c>
      <c r="B37" s="56"/>
      <c r="C37" s="56"/>
      <c r="D37" s="56"/>
      <c r="E37" s="56"/>
      <c r="F37" s="56"/>
      <c r="G37" s="56"/>
      <c r="H37" s="43"/>
    </row>
    <row r="38" spans="1:9" ht="48.75" customHeight="1" x14ac:dyDescent="0.3">
      <c r="A38" s="49" t="s">
        <v>70</v>
      </c>
      <c r="B38" s="49"/>
      <c r="C38" s="49"/>
      <c r="D38" s="49"/>
      <c r="E38" s="49"/>
      <c r="F38" s="49"/>
      <c r="G38" s="49"/>
      <c r="H38" s="42">
        <f>H36+(H36*0.2592)</f>
        <v>0</v>
      </c>
      <c r="I38" s="18"/>
    </row>
    <row r="39" spans="1:9" ht="15" customHeight="1" x14ac:dyDescent="0.3">
      <c r="A39" s="57"/>
      <c r="B39" s="57"/>
      <c r="C39" s="57"/>
      <c r="D39" s="57"/>
      <c r="E39" s="57"/>
      <c r="F39" s="57"/>
      <c r="G39" s="57"/>
      <c r="H39" s="57"/>
    </row>
    <row r="40" spans="1:9" ht="52.5" customHeight="1" x14ac:dyDescent="0.3">
      <c r="A40" s="58" t="s">
        <v>71</v>
      </c>
      <c r="B40" s="59"/>
      <c r="C40" s="59"/>
      <c r="D40" s="59"/>
      <c r="E40" s="59"/>
      <c r="F40" s="59"/>
      <c r="G40" s="60"/>
      <c r="H40" s="23">
        <f>SUM(H36,H16)</f>
        <v>0</v>
      </c>
      <c r="I40" s="18"/>
    </row>
    <row r="41" spans="1:9" ht="48" customHeight="1" x14ac:dyDescent="0.3">
      <c r="A41" s="61" t="s">
        <v>37</v>
      </c>
      <c r="B41" s="62"/>
      <c r="C41" s="62"/>
      <c r="D41" s="62"/>
      <c r="E41" s="62"/>
      <c r="F41" s="62"/>
      <c r="G41" s="63"/>
      <c r="H41" s="24"/>
    </row>
    <row r="42" spans="1:9" ht="46" customHeight="1" x14ac:dyDescent="0.3">
      <c r="A42" s="50" t="s">
        <v>72</v>
      </c>
      <c r="B42" s="51"/>
      <c r="C42" s="51"/>
      <c r="D42" s="51"/>
      <c r="E42" s="51"/>
      <c r="F42" s="51"/>
      <c r="G42" s="52"/>
      <c r="H42" s="23">
        <f>H40+(H40*0.2592)</f>
        <v>0</v>
      </c>
      <c r="I42" s="18"/>
    </row>
    <row r="43" spans="1:9" ht="35.15" customHeight="1" x14ac:dyDescent="0.3">
      <c r="A43" s="53" t="s">
        <v>78</v>
      </c>
      <c r="B43" s="54"/>
      <c r="C43" s="54"/>
      <c r="D43" s="54"/>
      <c r="E43" s="54"/>
      <c r="F43" s="54"/>
      <c r="G43" s="54"/>
      <c r="H43" s="55"/>
    </row>
    <row r="44" spans="1:9" ht="47.9" customHeight="1" x14ac:dyDescent="0.3"/>
    <row r="45" spans="1:9" ht="29.5" customHeight="1" x14ac:dyDescent="0.3"/>
  </sheetData>
  <mergeCells count="23">
    <mergeCell ref="A1:H1"/>
    <mergeCell ref="A2:H2"/>
    <mergeCell ref="B3:H3"/>
    <mergeCell ref="B4:F4"/>
    <mergeCell ref="B5:F5"/>
    <mergeCell ref="G5:H5"/>
    <mergeCell ref="A18:G18"/>
    <mergeCell ref="A19:H19"/>
    <mergeCell ref="B20:G20"/>
    <mergeCell ref="B6:F6"/>
    <mergeCell ref="G6:H6"/>
    <mergeCell ref="B7:G7"/>
    <mergeCell ref="A16:G16"/>
    <mergeCell ref="A17:G17"/>
    <mergeCell ref="B35:C35"/>
    <mergeCell ref="A36:G36"/>
    <mergeCell ref="A42:G42"/>
    <mergeCell ref="A43:H43"/>
    <mergeCell ref="A37:G37"/>
    <mergeCell ref="A38:G38"/>
    <mergeCell ref="A39:H39"/>
    <mergeCell ref="A40:G40"/>
    <mergeCell ref="A41:G41"/>
  </mergeCells>
  <pageMargins left="0.70866141732283472" right="0.70866141732283472" top="0.74803149606299213" bottom="0.74803149606299213" header="0.31496062992125984" footer="0.31496062992125984"/>
  <pageSetup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</dc:creator>
  <cp:lastModifiedBy>Fernanda Oliveira Santos</cp:lastModifiedBy>
  <cp:lastPrinted>2025-10-22T15:26:22Z</cp:lastPrinted>
  <dcterms:created xsi:type="dcterms:W3CDTF">2025-10-09T13:51:58Z</dcterms:created>
  <dcterms:modified xsi:type="dcterms:W3CDTF">2025-11-11T19:20:41Z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2024-12-24T00:00:00Z</vt:filetime>
  </property>
  <property fmtid="{D5CDD505-2E9C-101B-9397-08002B2CF9AE}" pid="3" name="Creator">
    <vt:lpwstr>Microsoft® Excel® para Microsoft 365</vt:lpwstr>
  </property>
  <property fmtid="{D5CDD505-2E9C-101B-9397-08002B2CF9AE}" pid="4" name="LastSaved">
    <vt:filetime>2025-10-09T00:00:00Z</vt:filetime>
  </property>
  <property fmtid="{D5CDD505-2E9C-101B-9397-08002B2CF9AE}" pid="5" name="Producer">
    <vt:lpwstr>Microsoft® Excel® para Microsoft 365</vt:lpwstr>
  </property>
</Properties>
</file>